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Sheet2" sheetId="2" r:id="rId1"/>
  </sheets>
  <definedNames>
    <definedName name="_xlnm._FilterDatabase" localSheetId="0" hidden="1">Sheet2!$A$4:$Q$29</definedName>
    <definedName name="_xlnm.Print_Titles" localSheetId="0">Sheet2!$3:$4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<sst xmlns="http://schemas.openxmlformats.org/spreadsheetml/2006/main" count="191" uniqueCount="158">
  <si>
    <t>连山壮族瑶族自治县2027年广东省区域协调发展战略专项资金（促进少数民族地区发展）项目申报汇总表</t>
  </si>
  <si>
    <t>序号</t>
  </si>
  <si>
    <t>项目单位</t>
  </si>
  <si>
    <t>项目名称</t>
  </si>
  <si>
    <t>建设规模及建设内容</t>
  </si>
  <si>
    <t>项目估算总投资（万元）</t>
  </si>
  <si>
    <t>项目建设政策文件依据和申报理由</t>
  </si>
  <si>
    <t>计划开工时间</t>
  </si>
  <si>
    <t>项目所在地</t>
  </si>
  <si>
    <t>前期工作进展情况（土地、预算、立项开展等情况）</t>
  </si>
  <si>
    <t>项目资金总需求（万元）</t>
  </si>
  <si>
    <t>项目2027年度资金总需求（万元）</t>
  </si>
  <si>
    <t>联系人</t>
  </si>
  <si>
    <t>联系电话</t>
  </si>
  <si>
    <t>备注</t>
  </si>
  <si>
    <t>额度</t>
  </si>
  <si>
    <t>支出计划</t>
  </si>
  <si>
    <t>连山壮族瑶族自治县永和镇人民政府</t>
  </si>
  <si>
    <t>岭南民族特色高质量发展廊道—清远连山产业园区标准厂房和配套设施建设项目</t>
  </si>
  <si>
    <t>一是修建标准厂房3座及其配套电气工程、消防工程等。建筑面积约11117.83㎡。
二是对清远连山产业园区进行边坡治理工作。总治理面积：1.三维网植草护坡40871平方米；2.植草护坡17060平方米；3.人字形骨架植草护坡15569平方米；4.截水沟589米；5.平台排水沟1228米；6.坡脚排水沟1492米；7.挡土墙813米。</t>
  </si>
  <si>
    <t>1.政策文件依据：根据《关于提前做好2027年度少数民族发展资金项目申报入库的通知》符合资金支持范围省级产业园区配套基础设施建设项目。
2.申报理由：落实《清远市产业园区高质量发展行动方案》《清远市现代化产业体系建设实施方案(2025-2030年)》，加快构建具有民族特色的现代化产业体系，加大招商引资力度，引导支持国有企业和民营企业进驻连山、连南产业园区。当前园区正全力提速标准厂房建设，同步完成全域“五通一平”基础配套。投资企业可灵活选择入驻模式：既可租赁标准厂房快速投产，也可通过土地招拍挂购置地块，按需自主规划建设生产基地。</t>
  </si>
  <si>
    <t>永和镇</t>
  </si>
  <si>
    <t>厂房设计、建设用地等前期工作基本完成。</t>
  </si>
  <si>
    <t>郑傲</t>
  </si>
  <si>
    <t>共同现代化试点任务</t>
  </si>
  <si>
    <t>连山壮族瑶族自治县林业局</t>
  </si>
  <si>
    <t>岭南民族特色高质量发展廊道—山苍子规模化种植建设项目</t>
  </si>
  <si>
    <t>为推动绿色产业提质升级，促进林业产业发展转型，提高林农收入，推动乡村振兴，按照山苍子产业发展布局，2027年计划种植山苍子面积2500亩，主要内容为林地清表、土壤改良、树苗种植、抚育管护等，投入约4000元/亩。</t>
  </si>
  <si>
    <t>1.政策文件依据：根据《关于提前做好2027年度少数民族发展资金项目申报入库的通知》符合资金支持范围支持发展特色优势产业，包括民族手工业、山苍子及林下种植产业、民族医药种养业等乡村特色产业；支持民族地区一二三产业融合发展。
2.申报理由：按照省民宗委关于岭南民族特色高质量发展廊道发展规划方案，和清远市山苍子产业发展的实施方案要求，要大力推动少数民族地区山苍子产业发展，计划五年内全市实现山苍子种植面积达到2.5万亩，鲜果年产量超1.6万吨，建成规模化、标准化种植基地10个以上，初提精油年加工能力达500吨，全产业链产值超4亿元；与科研院所合作建立良种繁育基地2个，组建工程技术研究中心或其他科研平台1-2个，引进一二三产企业3家以上，持续提升产业链条的综合效益，初步形成科研、种植、加工、销售一体化发展的产业体系，我县作为重点发展区域，结合省、市规划与建设要求，拟大力推动山苍子产业发展</t>
  </si>
  <si>
    <t>太保镇、小三江镇</t>
  </si>
  <si>
    <t>目前已完成林地收储5000亩。</t>
  </si>
  <si>
    <t>黄海东</t>
  </si>
  <si>
    <t>岭南民族特色高质量发展廊道—山苍子示范基地配套设施建设项目</t>
  </si>
  <si>
    <t>1.建设永和镇白羊村、永联村，大富茶场、吉田镇东风村、小三江加平村山苍子示范基地配套设施，包括建设产业道路8公里（设计建设路宽3米，混凝土路面）;
2.产品仓储中心与仓储冷链设施（设计建设钢架结构仓库2000平方，冷库1200立方，冷链车2台）;
3.山苍子种苗培育基地20亩，观光、采集、研学步道（设计建设5公里，路宽设计1.5米）;
4.山苍子科研发展中心（利用现有旧校舍进行改造）</t>
  </si>
  <si>
    <t xml:space="preserve">永和镇、吉田镇、小三江镇
</t>
  </si>
  <si>
    <t>现有旧校舍符合改造要求，目前进行可研报告编制。</t>
  </si>
  <si>
    <t>连山壮族瑶族自治县中医院</t>
  </si>
  <si>
    <t>山苍子糖尿病足敷料临床研究与应用</t>
  </si>
  <si>
    <t>项目目标为研发一款适配感染性糖尿病足创面的功能性水凝胶敷料，执行周期3年：
1. 第一年：完成水凝胶敷料配方与制备工艺定性，完成医疗器械级理化性能测试，开展体外细胞机制验证。
2. 第二年：完成医疗器械级安全性、有效性验证，扫清注册检验、临床评价前置障碍，固化成熟产品形态。
3. 第三年：完成临床前大动物实验</t>
  </si>
  <si>
    <t>1.政策文件依据：根据《关于提前做好2027年度少数民族发展资金项目申报入库的通知》符合资金支持范围支持发展特色优势产业，包括民族手工业、山苍子及林下种植产业、民族医药种养业等乡村特色产业；支持民族地区一二三产业融合发展。
2.申报理由：山苍子挥发油有显著抗菌功效可抑制常见病原菌生长繁殖，山苍子中的某些化学成分具有抗炎活性，通过抑制炎症相关细胞因子的表达来发挥抗炎效应。明确产品抗感染抗炎再生核心作用机理，为临床评价提供理论支撑，固化成熟产品形态。</t>
  </si>
  <si>
    <t>吉田镇</t>
  </si>
  <si>
    <t>已制定研发方向，完成项目预算。</t>
  </si>
  <si>
    <t xml:space="preserve"> 赵春梅</t>
  </si>
  <si>
    <t>07633174060</t>
  </si>
  <si>
    <t>连山壮族瑶族自治县吉田镇人民政府</t>
  </si>
  <si>
    <t>连山壮族瑶族自治县牲畜屠宰场周边配套设施建设项目</t>
  </si>
  <si>
    <t>1.屠宰场靠山边的边坡加固治理210米
2.上山道路修复，约60米</t>
  </si>
  <si>
    <t>1.政策文件依据：根据《关于提前做好2027年度少数民族发展资金项目申报入库的通知》符合资金支持范围：促进民族地区特色产业高质量发展的相关项目；
2.申报理由：屠宰场是完善县域民生配套、保障肉品供应安全的重点民生工程。消除屠宰场的山体滑坡风险，为安全运营筑牢坚实安全屏障。</t>
  </si>
  <si>
    <t>完成初步测绘、概算</t>
  </si>
  <si>
    <t>莫崇誉</t>
  </si>
  <si>
    <t>岭南民族特色高质量发展廊道—吉田镇鲜薯加工产业发展配套设施建设项目</t>
  </si>
  <si>
    <t>1.建设3km长和4m宽生产便道、40亩园区标准化排水沟；C25混凝土标准，含材料、机械、人工、基础辅材、简易安防。
2.园区基础设施工程，涵盖园区整体场地及室外配套建设，包括：288亩园区场地平整、压实与土方调配；园区主次道路建设、路面硬化及交通标识设置；全域给排水管网铺设、雨水/污水管网建设；排污管网系统完善。 
3.公用系统配套工程，全园区公用系统的整体布设与升级，包括：消防管网布设、消防栓配置及消防配套设施安装；厂房消防设施安装及消防系统升级改造；园区强弱电接入、配电设施及照明系统建设；车间强弱电改造、动力配电及照明系统建设。</t>
  </si>
  <si>
    <t>1.政策文件依据：根据《关于提前做好2027年度少数民族发展资金项目申报入库的通知》符合资金支持范围：民族手工业，民族医药种植、养殖等产业发展以及特色产业配套基础设施建设项目
2.申报理由：一是政策导向明确。国家推进乡村振兴与“百千万工程”，鼓励发展特色农业与农产品加工业，延长产业链、提升附加值。广东省清远市及连山相继出台配套政策，支持乡镇建设农产品加工配套设施，推动“一镇一业、一村一品”。二是产业基础初具。吉田镇（连山）气候温和、土壤肥沃，适宜鲜薯（红薯、紫薯等）、麻竹笋种植，产量逐年提升。三是吉田镇为连山县城所在地，交通便捷，辐射周边乡镇及广西贺州，具备发展农产品加工与物流的区位优势，有利于构建“种植—加工（包装）—销售”一体化体系。四是项目落成后可提供本地就业岗位+灵活就业岗位超50个，优先聘用本地劳动力，优先聘请县内少数民族居民及当地有意向就业的脱贫户等群众。带动就业50余人，带动约250户农户增收。</t>
  </si>
  <si>
    <t>目已完成设施农业用地批复，项目估算。</t>
  </si>
  <si>
    <t>卢吉欢</t>
  </si>
  <si>
    <t>连山壮族瑶族自治县供销联社</t>
  </si>
  <si>
    <t>连山壮族瑶族自治县特早熟柚果高质量发展项目</t>
  </si>
  <si>
    <t xml:space="preserve">1.建设柚种质资源圃、特色柚品种展示圃、‘六月早1号柚’母本采穗园、砧木园、1年苗圃、2年大苗苗圃等。至2027年，连山建设1个高标准苗木繁育基地，育苗设施大棚10000平方米以上，年繁育‘六月早1号柚’苗木10万株以上，满足周边地区‘六月早1号柚’苗木需求。
2.连山建成1个高标准柚果示范果园,新品种新技术在周边累计辐射推广2000亩以上。
</t>
  </si>
  <si>
    <t>1.政策文件依据：根据《关于提前做好2027年度少数民族发展资金项目申报入库的通知》符合资金支持范围支持发展特色优势产业，包括民族手工业、山苍子及林下种植产业、民族医药种养业等乡村特色产业；支持民族地区一二三产业融合发展。
2.申报理由：针对传统柑橘产业分散经营、管理粗放的现实问题，大力推进适度规模化经营，积极引导老旧果园、撂荒果园向种植大户、家庭农场、专业合作社等新型主体流转，以适应大产业、大流通、大市场和大竞争的需要。</t>
  </si>
  <si>
    <t>吉田镇沙田村委会大夫田村</t>
  </si>
  <si>
    <t xml:space="preserve">
项目用地通过规范流转获取，项目总占地面积约180亩，项目分二期建设。
</t>
  </si>
  <si>
    <t>陈百颖</t>
  </si>
  <si>
    <t>连山壮族瑶族自治县福堂镇人民政府</t>
  </si>
  <si>
    <t>岭南民族特色高质量发展廊道-壮瑶风采纺织自动化车间建设项目</t>
  </si>
  <si>
    <t>建设纺织自动化车间，采购机器设备：1.GA163C型分条整经机1台；2.V8E-2025自动电脑裁床1台+K5-190自动铺布机1台；3.纺丝设备：小型煮茧机1台+飞宇领航者自动缫丝机1台+飞宇118型复摇机1台；4.打线设备：GD001-145络丝机1台+GD102型无捻并丝机1台+FY150型真丝倍捻机1台；5.BC-150614-EP宝采平板涂料打印机1台；6.文物展示柜50个；7.非遗展示馆人台模特200个；8.手工培训室桌椅100套；9.L-1015扫描仪1台；10.汉瑞斯永磁变频螺杆式空压机1台；11.爱普生大墨仓实绘1台；12.虎威1800粘合机1台；13.虎威自动送料机1台；14.XA-9030直流小摆闸单机芯4台。</t>
  </si>
  <si>
    <t>1.政策文件依据：根据《关于提前做好2027年度少数民族发展资金项目申报入库的通知》符合资金支持范围：民族手工业，民族医药种植、养殖等产业发展以及特色产业配套基础设施。
2.申报理由：已成立连山壮族瑶族自治县壮瑶风采锦绣专业合作社,带动比较固定的员工43人，还带动部分灵活就业人员的就业，年增收2000-50000元，将村民闲置土地流转活化利用，每户年增收1000-15000元,辐射周边群众受益人数高达2000人。</t>
  </si>
  <si>
    <t>福堂镇金龟村</t>
  </si>
  <si>
    <t>现有建设厂房满足机器设备安装。</t>
  </si>
  <si>
    <t>贤新积</t>
  </si>
  <si>
    <t>连山壮族瑶族自治县太保镇人民政府</t>
  </si>
  <si>
    <t>岭南民族特色高质量发展廊道-太保镇狮舞2027年非遗文旅融合与乡村产业振兴示范项目</t>
  </si>
  <si>
    <t>一、非遗工坊提质升级与非遗文创特色新产品研发体系搭建；二、圩镇文旅业态提升与狮舞研学乡村康养配套提升；三、校园与自然村醒狮技艺普及传承培育</t>
  </si>
  <si>
    <t>1.政策文件依据：根据《关于提前做好2027年度少数民族发展资金项目申报入库的通知》符合资金支持范围支持发展特色优势产业，包括民族手工业、山苍子及林下种植产业、民族医药种养业等乡村特色产业；支持民族地区一二三产业融合发展。
2.申报理由：形成“非遗工坊+研学康养+校园传承”模式，增加旅游体验场景，激活民族资源流量价值。以上采购机器设备形成固定资产，以固定资产出租、合作等方式推动产业发展和产生财政收入。</t>
  </si>
  <si>
    <t>太保镇</t>
  </si>
  <si>
    <t>已编制初步设计方案。</t>
  </si>
  <si>
    <t>曾子勤</t>
  </si>
  <si>
    <t>连山壮族瑶族自治县禾洞镇人民政府</t>
  </si>
  <si>
    <t>岭南民族特色高质量发展廊道-禾洞镇厘竹产业配套设施建设项目</t>
  </si>
  <si>
    <t>本项目依托现有厂房实施建设，计划总投入约500万元，资金主要用于场地整改、技术培训以及购置厘竹深加工成套设备，具体投入明细如下：1、厂房建设和晾晒、仓储场地建设费约160万元。2、技术培训相关费用约15万元；3、原竹预处理设备（切断、去枝校直、砂光抛光机等）一批，费用约75万元；4、蒸煮防腐浸渍成套设备1套，费用约40万元；5、竹材开片拉丝设备（液压破竹机、分层开片机、竹丝拉丝机等）一批，费用约100万元；6、竹筷、竹签成型加工设备（筷成型机组、竹签削尖机等）一批，费用约50万元；7、分选、烘干消毒及包装设备一批，费用约30万元；8、车间除尘吸尘系统、配电柜、输送架等配套辅材一批，费用约30万元。各项资金均为市场预估金额，具体开支以实际发生为准。项目建成集厘竹原料预处理、竹条加工、拉丝成型、削尖、防腐烘干、分拣包装一体化生产线，实现成品厘竹竿、一次性竹筷、烧烤竹签规模化生产。</t>
  </si>
  <si>
    <t>1.政策文件依据：根据《关于提前做好2027年度少数民族发展资金项目申报入库的通知》符合资金支持范围：民族手工业，民族医药种植、养殖等产业发展以及特色产业配套基础设施建设项目
2.申报理由：目前建有加工厂房，但相关加工配套设施未完善，依托该项目建成集厘竹原料预处理、竹条加工、拉丝成型、削尖、防腐烘干、分拣包装一体化生产线，实现成品厘竹竿、一次性竹筷、烧烤竹签规模化生产，吸纳本镇留守人口就近务工，拓宽群众增收渠道，带动农村人口在家门口就业。以上生产线建设，形成固定资产，并以固定资产出租、合作等方式推动村集体增收。</t>
  </si>
  <si>
    <t>禾洞镇铺庄村委会</t>
  </si>
  <si>
    <t>已完成厂房与相关配套基础建设，满足机器设备安装。</t>
  </si>
  <si>
    <t>尹兰</t>
  </si>
  <si>
    <t>岭南民族特色高质量发展廊道-禾洞镇蛇类殖产业配套设施建设项目</t>
  </si>
  <si>
    <t>依托现有厂房实施项目，计划投入100万元购置养殖设备，采购蛇舍智能温控通风系统25万元、封闭式防逃养殖单元配套设施20万元、蛇卵恒温孵化设备12万元、饲料冷库10万元、安防监控及防逃配套设备8万元、防疫消毒设备5万元、养殖工具与安全防护装备5万元；投入5万元开展场地整改，实施厂房隔断、地面修缮、排水改造、线路改造、防逃设施加装、功能区域划分；投入10万元用于人员技术培养，聘请技术专家现场指导，组织员工开展蛇类繁育、疫病防控、安全防逃逸实操培训，整套投入满足药用蛇规范化繁育养殖条件。</t>
  </si>
  <si>
    <t>1.政策文件依据：根据《关于提前做好2027年度少数民族发展资金项目申报入库的通知》符合资金支持范围：民族手工业，民族医药种植、养殖等产业发展以及特色产业配套基础设施建设项目
2.申报理由：目前建有养殖厂房，但相关养殖配套设施不够完善，依托本项目整套投入相关设施建设，满足药用蛇规范化繁育养殖条件。以上采购养殖配套基础设施，形成固定资产，推动产业链延伸发展，完善加工厂房建设创造就业岗位，并以固定资产出租、合作等方式推动村集体增收。</t>
  </si>
  <si>
    <t>禾洞镇</t>
  </si>
  <si>
    <t>林晓文</t>
  </si>
  <si>
    <t>岭南民族特色高质量发展廊道-永和镇卢屋龙窑陶艺研学基地建设项目</t>
  </si>
  <si>
    <t>1.场地平整工程（含清表、土方开挖、找平压实），并配套基础设施工程（含给水、电力、排水）
2.建设250㎡砖木瓦结构厂房1间、建设150㎡砖木瓦结构厂房1间
3.采购陶艺全套生产研学工具设备
（1）搅泥机、真空练泥机各2台；
（2）全套原料储存缸、筛泥网、除铁器；
（3）电力控坯机（工业）15台；
（4）修坯机、利坯刀全套转盘共20套；
（5）泥板机、泥条机、切片工具共2套
（6）陶艺喷釉枪、釉料搅拌桶共8套；
（7）多层晾坯架、恒湿干燥柜共12组；
（8）电窑（中大型生产）2台；
（9）小型研究电窑3台；
（10）空压机、除尘设备1套；
（11）成品展示架、工具柜共15组；
（12）研学桌椅50套；
（13）成型大台20张。</t>
  </si>
  <si>
    <t>1.政策文件依据：根据《关于提前做好2027年度少数民族发展资金项目申报入库的通知》符合资金支持范围：民族手工业，民族医药种植、养殖等产业发展以及特色产业配套基础设施建设项目。
2.申报理由：龙窑制陶技艺至少约从1915年开始在连山永和镇卢屋寨村流传，至今已历经四代人的传承历史沉淀，吸引了全县各镇乃至广西壮族自治区邻近城镇的群众前来购买瓦片、阶砖、陶器等。通过建设卢屋龙窑陶艺研学生产基地，一方面能够有效保护传承龙窑制陶这一濒危传统技艺，打造集非遗展示、研学体验、陶器生产为一体的乡村文旅研学路线，丰富连山全域旅游产品供给；另一方面，项目建成后将建立“非遗工坊+村集体+农户”的利益联结机制，由村集体参与项目运营和收益分红，带动周边农户参与陶艺制作、研学接待、后勤服务等环节，拓宽村集体和村民增收渠道，让传统技艺在赋能乡村振兴中焕发新的生机与活力。</t>
  </si>
  <si>
    <t>永和镇卢屋寨村</t>
  </si>
  <si>
    <t>已制作初步概算。
拟用地为果园地和林地，正在办理农转用手续。</t>
  </si>
  <si>
    <t>杨开泳</t>
  </si>
  <si>
    <t>岭南民族特色高质量发展廊道—吉田镇高莲村莲花村基础设施改造提升建设项目</t>
  </si>
  <si>
    <t xml:space="preserve">
为高质量推动“百千万工程”实现五年显著变化优化县城空间布局，提升高莲村委会莲花村特色基础设施配套提升，主要建设停车场和配套30个公共停车位，环村道路280米，公厕1座。
</t>
  </si>
  <si>
    <t>1.政策文件依据：根据《关于提前做好2027年度少数民族发展资金项目申报入库的通知》符合资金支持范围支持补齐农村必要的小型公益性基础设施短板，包括道路、饮水保障、排水等村内户外小型公益性基础设施建设项目。
2.申报理由：一是完善镇村公共服务配套，补齐基础设施短板。当前片区公共设施相对薄弱，公共厕所数量不足、布局不均，难以满足群众日常出行、赶集活动及游客如厕需求；村内车辆逐年增多，现有停车位不足、车辆无序停放、占道停放现象突出，存在交通安全隐患。二是提升人居环境质量，助力和美乡村建设。通过新建标准化公共厕所、停车广场及规范停车位，全面提升乡村风貌精细化治理水平，契合绿美乡村、和美乡村建设总体要求。</t>
  </si>
  <si>
    <t>吉田镇高莲村委会莲花村</t>
  </si>
  <si>
    <t>已于2025年11月取得市自然资源局建设用地审批。</t>
  </si>
  <si>
    <t>连山壮族瑶族自治县农业农村局</t>
  </si>
  <si>
    <t>连山壮族瑶族自治县现代农业种业基地配套设施项目</t>
  </si>
  <si>
    <t>1.挡土墙护坡工程（墙身：1374.26m³，挖沟槽土方：14748.04m³)
2.箱涵工程（长25米、宽2.6米);
3.10kv电源接入工程;
4.种子科研中心、种子资源库、种业生产基地的制冷设备</t>
  </si>
  <si>
    <t>1.政策文件依据：根据《关于提前做好2027年度少数民族发展资金项目申报入库的通知》符合资金支持范围：民族手工业，民族医药种植、养殖等产业发展以及特色产业配套基础设施建设项目
2.申报理由：通过收集新的种质资源，更新繁殖、安全保存现有资源、精深评价，挖掘出抗病、抗虫、抗逆、优质等优异资源，创制新种质，为清远市“五个百亿产业”的“清远丝苗米产业”水稻首种研究提供所需的优异种质，对确保粮食安全、贯彻国家“乡村振兴战略”、推动少数民族地区经济发展有着重要作用。</t>
  </si>
  <si>
    <t>现项目正在进行初步设计及概算编制。</t>
  </si>
  <si>
    <t>冀美芳</t>
  </si>
  <si>
    <t>连山壮族瑶族自治县小三江镇人民政府</t>
  </si>
  <si>
    <t>小三江镇镇域农田灌溉基础设施建设项目</t>
  </si>
  <si>
    <t>修建修复小三江镇镇域的农田灌溉水渠、拦水坝等农田水利设施，总长度合计约12579米，其中中和903米，登阳2800米，田心837米，三才1620米，三联1455米，鹿鸣1946米，省洞1468米，加平700米，高明850米。</t>
  </si>
  <si>
    <t>1.文件依据：根据《关于提前做好2027年度少数民族发展资金项目申报入库的通知》符合资金支持范围：补齐农村必要的小型公益性基础设施短板，包括道路、饮水保障、排水等村内户外小型公益性基础设施建设项目。
2.申报理由：为全面补齐我镇农田水利基础设施短板，夯实粮食安全根基，提升农业防灾减灾能力，优化农业生产条件。</t>
  </si>
  <si>
    <t>小三江镇</t>
  </si>
  <si>
    <t>正在编制项目设计概算。</t>
  </si>
  <si>
    <t>李积繁</t>
  </si>
  <si>
    <t>太保镇上坪村委会木墩灌排防渠建设项目</t>
  </si>
  <si>
    <t>1、竹山灌排防渠长600米，规格为50cm*50cm；
2、横冲灌排防渠长500米，规格为80cm*80cm</t>
  </si>
  <si>
    <t>1.政策文件依据：根据《关于提前做好2027年度少数民族发展资金项目申报入库的通知》符合资金支持范围：补齐农村必要的小型公益性基础设施短板，包括道路、饮水保障、排水等村内户外小型公益性基础设施建设项目。
2.申报理由：项目建成后，将有效恢复和提升木墩片区及沿线农田的灌排保障能力，实现"旱能灌、涝能排"，预计可显著提升丝苗米等粮食作物亩产，筑牢民族地区粮食安全防线。</t>
  </si>
  <si>
    <t>太保镇上坪村委会木墩村</t>
  </si>
  <si>
    <t>正在编制项目概算。</t>
  </si>
  <si>
    <t>连山壮族瑶族自治县上帅镇人民政府</t>
  </si>
  <si>
    <t>上帅镇农田水利基础设施建设项目</t>
  </si>
  <si>
    <t>在香僚村建设坝头两个，长度共28米，在香僚村建设农田灌溉水渠500米，在陈屋村建设农田灌溉水渠500米，在连官村建设农田灌溉水渠500米，在东南村建设农田灌溉水渠500米。</t>
  </si>
  <si>
    <t>1.政策文件依据：根据《关于提前做好2027年度少数民族发展资金项目申报入库的通知》符合资金支持范围：补齐农村必要的小型公益性基础设施短板，包括道路、饮水保障、排水等村内户外小型公益性基础设施建设项目。
2.申报理由：实施农田水利设施建设项目，是破解我镇农业发展瓶颈、保障粮食安全、提升防灾能力、惠及民生、助推乡村振兴的迫切需要。</t>
  </si>
  <si>
    <t>上帅镇</t>
  </si>
  <si>
    <t>已完成项目民意调查、估算等工作。</t>
  </si>
  <si>
    <t>邓旭亮</t>
  </si>
  <si>
    <t>上帅镇旱稻水稻+红薯轮作+林下养鸡种养结合示范基地项目</t>
  </si>
  <si>
    <t>拟打造100亩连片水稻、多品种红薯轮作+林下家禽养殖综合性示范基地。建设200㎡连体育苗大棚（多品类红薯育苗、水稻育秧两用）；实施40亩基地滴灌节水系统安装；完成基地前期土地整理、多品种红薯种苗、水稻种子、肥料等种植物资投入，筛选适配本地气候、市场流通度高的优质红薯品种试种，夯实产业发展基础。</t>
  </si>
  <si>
    <t>1.政策文件依据：根据《关于提前做好2027年度少数民族发展资金项目申报入库的通知》符合资金支持范围：民族手工业，民族医药种植、养殖等产业发展以及特色产业配套基础设施建设项目。
2.申报理由：发展特色农业产业，推动三产融合发展，发展壮大村集体经济的同时促进产业联农带农作用，进一步推动乡村振兴，预计每年带动村集体增收1万元以上，每年带动群众就业增收10万元以上。</t>
  </si>
  <si>
    <t>一是已带动300余亩红薯种植，产业基础扎实，联村合作模式成熟。二是已完成项目整体规划、预算编制及建设方案设计。</t>
  </si>
  <si>
    <t>小三江镇创意园建设项目</t>
  </si>
  <si>
    <t>利用小三江镇旧粮仓改造成集非遗文化展示、民族特色美食、嘉田锦绣文创产品等产业发展孵化等综合体。</t>
  </si>
  <si>
    <t>1.政策文件依据：根据《关于提前做好2027年度少数民族发展资金项目申报入库的通知》符合资金支持范围：促进民族地区特色产业高质量发展的相关项目；
2.申报理由：建设该项目（旧粮仓改造）是盘活闲置资产、传承本土文化、赋能产业发展、助力创业创新、完善集镇功能、助推乡村振兴的民生工程、产业工程、文化工程，建设十分必要、切实可行。</t>
  </si>
  <si>
    <t>已开展前期初步调研，有初步效果图。</t>
  </si>
  <si>
    <t>禾洞镇满昌村委会茶洞村灌溉水渠建设项目</t>
  </si>
  <si>
    <t>禾洞镇满昌村委会茶洞村灌溉水渠建设：30X30cm，1500米。</t>
  </si>
  <si>
    <t>1.政策文件依据：根据《关于提前做好2027年度少数民族发展资金项目申报入库的通知》符合资金支持范围：补齐农村必要的小型公益性基础设施短板，包括道路、饮水保障、排水等村内户外小型公益性基础设施建设项目。
2.申报理由：茶洞村门前洞农田约100亩，引水灌溉设施严重老化、渗漏损毁，耕作时期经常性缺水，大部分农田因缺水耕种困难，严重制约粮食稳产和农民增收。通过新建灌溉水渠可有效解决100亩农田灌溉瓶颈，显著提高水资源利用率和防灾减灾能力，稳定种粮积极性，防止耕地撂荒。同时项目实施是补齐农业基础设施短板、落实“藏粮于地”战略的迫切需要，经济效益和社会效益显著。</t>
  </si>
  <si>
    <t>禾洞镇满昌村委会</t>
  </si>
  <si>
    <t>已完成项目民意调查、选址、概算等工作。</t>
  </si>
  <si>
    <t>黄昌款</t>
  </si>
  <si>
    <t>禾洞镇铺庄村基础设施建设项目</t>
  </si>
  <si>
    <t>1.铺庄村委会地坪建设：面积1000㎡；排水渠：30*30cm，100米；防洪渠：40*40cm，50米。
2.（蛇潭儿）黄柏岭电站至大洞村庙背处整个铺庄农田主水渠建设：40*40cm，2000米。</t>
  </si>
  <si>
    <t>1.政策文件依据：根据《关于提前做好2027年度少数民族发展资金项目申报入库的通知》符合资金支持范围：补齐农村必要的小型公益性基础设施短板，包括道路、饮水保障、排水等村内户外小型公益性基础设施建设项目。
2.申报理由：（1）此次拟对地坪进行全面翻新，重新浇筑混凝土面层并完善排水设施，建成后将彻底消除安全隐患，切实改善群众办事环境，同时还地坪还可以当作村民收稻谷时期的晒谷场使用。
（2）通过新建灌溉水渠可有效解决几个自然村农田灌溉瓶颈，显著提高水资源利用率和防灾减灾能力，稳定种粮积极性，防止耕地撂荒。</t>
  </si>
  <si>
    <t>已完成项目民意调查、项目估算工作。</t>
  </si>
  <si>
    <t>连山壮族瑶族自治县配送中心边坡防护建设项目</t>
  </si>
  <si>
    <t>对山体滑坡的边坡加固治理，约600㎡</t>
  </si>
  <si>
    <t>1.政策文件依据：根据《关于提前做好2027年度少数民族发展资金项目申报入库的通知》符合资金支持范围：促进民族地区特色产业高质量发展的相关项目；
2.申报理由：配送中心东侧约600㎡范围山体滑坡严重，已严重威胁到配送中心的日常运营</t>
  </si>
  <si>
    <t>完成初步测绘。</t>
  </si>
  <si>
    <t>中共连山壮族瑶族自治县委统一战线工作部（民族宗教事务局）</t>
  </si>
  <si>
    <t>重点项目前期经费</t>
  </si>
  <si>
    <t>用于建设项目的规划研究、规划方案、项目建议书、可行性研究、初步设计等环节的材料编制、招标、咨询、评估、审查、论证等相关工作；</t>
  </si>
  <si>
    <t>1.政策文件依据：根据《关于提前做好2027年度少数民族发展资金项目申报入库的通知》符合资金支持范围；
2.申报理由：前期经费（做好项目前期工作）。</t>
  </si>
  <si>
    <t>全县范围</t>
  </si>
  <si>
    <t>待开展。</t>
  </si>
  <si>
    <t>黄斌海</t>
  </si>
  <si>
    <t>工作经费</t>
  </si>
  <si>
    <t>用于入库评审、项目验收、监督检查、内部审计、绩效管理等与专项资金管理直接相关支出，做好项目前、中、后期的监理及管理</t>
  </si>
  <si>
    <t>1.政策文件依据：根据《关于提前做好2027年度少数民族发展资金项目申报入库的通知》符合资金支持范围；
2.申报理由：专项资金可按规定计提不超过总额2%的工作经费。</t>
  </si>
  <si>
    <t>项目总投资合计（万元）</t>
  </si>
  <si>
    <t>资金申报合计（万元）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</si>
</sst>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</font>
    <font>
      <sz val="10"/>
      <color theme="1"/>
      <name val="宋体"/>
      <charset val="134"/>
      <scheme val="minor"/>
    </font>
    <font>
      <sz val="26"/>
      <color rgb="FF000000"/>
      <name val="方正小标宋_GBK"/>
      <charset val="134"/>
    </font>
    <font>
      <sz val="26"/>
      <color rgb="FF000000"/>
      <name val="宋体"/>
      <charset val="134"/>
      <scheme val="minor"/>
    </font>
    <font>
      <b/>
      <sz val="11"/>
      <color rgb="FF000000"/>
      <name val="仿宋_GB2312"/>
      <charset val="134"/>
    </font>
    <font>
      <b/>
      <sz val="11"/>
      <color rgb="FF00000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方正仿宋_GB2312"/>
      <charset val="134"/>
    </font>
    <font>
      <sz val="16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9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4" borderId="9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57" fontId="9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57" fontId="9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/>
    </xf>
    <xf numFmtId="57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justify" vertical="center" wrapText="1"/>
    </xf>
    <xf numFmtId="0" fontId="10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57" fontId="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57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left" vertical="center" wrapText="1"/>
    </xf>
    <xf numFmtId="57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57" fontId="0" fillId="0" borderId="1" xfId="0" applyNumberForma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13" fillId="0" borderId="3" xfId="0" applyFont="1" applyBorder="1" applyAlignment="1">
      <alignment horizontal="right" vertical="center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5" fillId="0" borderId="1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 wrapText="1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Q29"/>
  <sheetViews>
    <sheetView tabSelected="1" zoomScale="60" zoomScaleNormal="60" topLeftCell="A24" workbookViewId="0">
      <selection activeCell="C13" sqref="A13:P29"/>
    </sheetView>
  </sheetViews>
  <sheetFormatPr defaultColWidth="9" defaultRowHeight="13.5"/>
  <cols>
    <col min="1" max="1" width="9" style="6"/>
    <col min="2" max="2" width="11.125" style="7" customWidth="1"/>
    <col min="3" max="3" width="13.25" style="8" customWidth="1"/>
    <col min="4" max="4" width="38.075" style="8" customWidth="1"/>
    <col min="5" max="5" width="9" style="7"/>
    <col min="6" max="6" width="59.5583333333333" style="8" customWidth="1"/>
    <col min="7" max="7" width="11.6083333333333" style="7" customWidth="1"/>
    <col min="8" max="8" width="10.7333333333333" style="9" customWidth="1"/>
    <col min="9" max="9" width="24.8416666666667" style="10" customWidth="1"/>
    <col min="10" max="10" width="11.6166666666667" style="7" customWidth="1"/>
    <col min="11" max="11" width="9.25833333333333" style="7" customWidth="1"/>
    <col min="12" max="13" width="9" style="7"/>
    <col min="14" max="14" width="12.625" style="7"/>
    <col min="15" max="15" width="10.5833333333333" style="11" customWidth="1"/>
    <col min="16" max="16" width="10.1416666666667" style="7" customWidth="1"/>
  </cols>
  <sheetData>
    <row r="1" s="1" customFormat="1" ht="29.25" customHeight="1" spans="1:17">
      <c r="A1" s="12" t="s">
        <v>0</v>
      </c>
      <c r="B1" s="13"/>
      <c r="C1" s="14"/>
      <c r="D1" s="14"/>
      <c r="E1" s="13"/>
      <c r="F1" s="14"/>
      <c r="G1" s="13"/>
      <c r="H1" s="13"/>
      <c r="I1" s="14"/>
      <c r="J1" s="13"/>
      <c r="K1" s="13"/>
      <c r="L1" s="13"/>
      <c r="M1" s="13"/>
      <c r="N1" s="13"/>
      <c r="O1" s="13"/>
      <c r="P1" s="13"/>
    </row>
    <row r="2" s="1" customFormat="1" ht="37" customHeight="1" spans="1:17">
      <c r="A2" s="15"/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8"/>
      <c r="P2" s="17"/>
    </row>
    <row r="3" s="1" customFormat="1" ht="49.5" customHeight="1" spans="1:17">
      <c r="A3" s="19" t="s">
        <v>1</v>
      </c>
      <c r="B3" s="20" t="s">
        <v>2</v>
      </c>
      <c r="C3" s="21" t="s">
        <v>3</v>
      </c>
      <c r="D3" s="21" t="s">
        <v>4</v>
      </c>
      <c r="E3" s="20" t="s">
        <v>5</v>
      </c>
      <c r="F3" s="21" t="s">
        <v>6</v>
      </c>
      <c r="G3" s="20" t="s">
        <v>7</v>
      </c>
      <c r="H3" s="20" t="s">
        <v>8</v>
      </c>
      <c r="I3" s="22" t="s">
        <v>9</v>
      </c>
      <c r="J3" s="20" t="s">
        <v>10</v>
      </c>
      <c r="K3" s="20"/>
      <c r="L3" s="20" t="s">
        <v>11</v>
      </c>
      <c r="M3" s="20"/>
      <c r="N3" s="20" t="s">
        <v>12</v>
      </c>
      <c r="O3" s="23" t="s">
        <v>13</v>
      </c>
      <c r="P3" s="20" t="s">
        <v>14</v>
      </c>
    </row>
    <row r="4" s="1" customFormat="1" ht="34" customHeight="1" spans="1:17">
      <c r="A4" s="19"/>
      <c r="B4" s="20"/>
      <c r="C4" s="21"/>
      <c r="D4" s="21"/>
      <c r="E4" s="20"/>
      <c r="F4" s="21"/>
      <c r="G4" s="20"/>
      <c r="H4" s="20"/>
      <c r="I4" s="22"/>
      <c r="J4" s="20" t="s">
        <v>15</v>
      </c>
      <c r="K4" s="20" t="s">
        <v>16</v>
      </c>
      <c r="L4" s="20" t="s">
        <v>15</v>
      </c>
      <c r="M4" s="20" t="s">
        <v>16</v>
      </c>
      <c r="N4" s="20"/>
      <c r="O4" s="23"/>
      <c r="P4" s="20"/>
      <c r="Q4" s="24"/>
    </row>
    <row r="5" ht="173" customHeight="1" spans="1:17">
      <c r="A5" s="25">
        <v>1</v>
      </c>
      <c r="B5" s="26" t="s">
        <v>17</v>
      </c>
      <c r="C5" s="27" t="s">
        <v>18</v>
      </c>
      <c r="D5" s="27" t="s">
        <v>19</v>
      </c>
      <c r="E5" s="26">
        <f>8745+2461</f>
        <v>11206</v>
      </c>
      <c r="F5" s="27" t="s">
        <v>20</v>
      </c>
      <c r="G5" s="28">
        <v>46388</v>
      </c>
      <c r="H5" s="26" t="s">
        <v>21</v>
      </c>
      <c r="I5" s="27" t="s">
        <v>22</v>
      </c>
      <c r="J5" s="26">
        <f t="shared" ref="J5:M5" si="0">2300+2461</f>
        <v>4761</v>
      </c>
      <c r="K5" s="26">
        <f t="shared" si="0"/>
        <v>4761</v>
      </c>
      <c r="L5" s="26">
        <f t="shared" si="0"/>
        <v>4761</v>
      </c>
      <c r="M5" s="26">
        <f t="shared" si="0"/>
        <v>4761</v>
      </c>
      <c r="N5" s="25" t="s">
        <v>23</v>
      </c>
      <c r="O5" s="29">
        <v>15917634012</v>
      </c>
      <c r="P5" s="26" t="s">
        <v>24</v>
      </c>
    </row>
    <row r="6" ht="239" customHeight="1" spans="1:17">
      <c r="A6" s="25">
        <v>2</v>
      </c>
      <c r="B6" s="26" t="s">
        <v>25</v>
      </c>
      <c r="C6" s="27" t="s">
        <v>26</v>
      </c>
      <c r="D6" s="27" t="s">
        <v>27</v>
      </c>
      <c r="E6" s="25">
        <v>1150</v>
      </c>
      <c r="F6" s="27" t="s">
        <v>28</v>
      </c>
      <c r="G6" s="28">
        <v>46388</v>
      </c>
      <c r="H6" s="26" t="s">
        <v>29</v>
      </c>
      <c r="I6" s="27" t="s">
        <v>30</v>
      </c>
      <c r="J6" s="25">
        <v>1000</v>
      </c>
      <c r="K6" s="25">
        <v>1000</v>
      </c>
      <c r="L6" s="25">
        <v>1000</v>
      </c>
      <c r="M6" s="25">
        <v>1000</v>
      </c>
      <c r="N6" s="25" t="s">
        <v>31</v>
      </c>
      <c r="O6" s="29">
        <v>13828573399</v>
      </c>
      <c r="P6" s="25"/>
    </row>
    <row r="7" ht="249" customHeight="1" spans="1:17">
      <c r="A7" s="25">
        <v>3</v>
      </c>
      <c r="B7" s="26" t="s">
        <v>25</v>
      </c>
      <c r="C7" s="27" t="s">
        <v>32</v>
      </c>
      <c r="D7" s="27" t="s">
        <v>33</v>
      </c>
      <c r="E7" s="26">
        <v>1300</v>
      </c>
      <c r="F7" s="27" t="s">
        <v>28</v>
      </c>
      <c r="G7" s="28">
        <v>46447</v>
      </c>
      <c r="H7" s="26" t="s">
        <v>34</v>
      </c>
      <c r="I7" s="27" t="s">
        <v>35</v>
      </c>
      <c r="J7" s="26">
        <v>1200</v>
      </c>
      <c r="K7" s="26">
        <v>1200</v>
      </c>
      <c r="L7" s="26">
        <v>1200</v>
      </c>
      <c r="M7" s="26">
        <v>1200</v>
      </c>
      <c r="N7" s="25" t="s">
        <v>31</v>
      </c>
      <c r="O7" s="29">
        <v>13828573399</v>
      </c>
      <c r="P7" s="25"/>
    </row>
    <row r="8" ht="165" customHeight="1" spans="1:17">
      <c r="A8" s="25">
        <v>4</v>
      </c>
      <c r="B8" s="26" t="s">
        <v>36</v>
      </c>
      <c r="C8" s="27" t="s">
        <v>37</v>
      </c>
      <c r="D8" s="27" t="s">
        <v>38</v>
      </c>
      <c r="E8" s="25">
        <v>100</v>
      </c>
      <c r="F8" s="27" t="s">
        <v>39</v>
      </c>
      <c r="G8" s="28">
        <v>46388</v>
      </c>
      <c r="H8" s="26" t="s">
        <v>40</v>
      </c>
      <c r="I8" s="27" t="s">
        <v>41</v>
      </c>
      <c r="J8" s="25">
        <v>100</v>
      </c>
      <c r="K8" s="25">
        <v>100</v>
      </c>
      <c r="L8" s="25">
        <v>100</v>
      </c>
      <c r="M8" s="25">
        <v>100</v>
      </c>
      <c r="N8" s="25" t="s">
        <v>42</v>
      </c>
      <c r="O8" s="74" t="s">
        <v>43</v>
      </c>
      <c r="P8" s="26"/>
    </row>
    <row r="9" customFormat="1" ht="148" customHeight="1" spans="1:17">
      <c r="A9" s="25">
        <v>5</v>
      </c>
      <c r="B9" s="26" t="s">
        <v>44</v>
      </c>
      <c r="C9" s="27" t="s">
        <v>45</v>
      </c>
      <c r="D9" s="27" t="s">
        <v>46</v>
      </c>
      <c r="E9" s="25">
        <v>458</v>
      </c>
      <c r="F9" s="27" t="s">
        <v>47</v>
      </c>
      <c r="G9" s="28">
        <v>46388</v>
      </c>
      <c r="H9" s="26" t="s">
        <v>40</v>
      </c>
      <c r="I9" s="27" t="s">
        <v>48</v>
      </c>
      <c r="J9" s="25">
        <v>458</v>
      </c>
      <c r="K9" s="25">
        <v>458</v>
      </c>
      <c r="L9" s="25">
        <v>432</v>
      </c>
      <c r="M9" s="25">
        <v>432</v>
      </c>
      <c r="N9" s="25" t="s">
        <v>49</v>
      </c>
      <c r="O9" s="29">
        <v>13828570607</v>
      </c>
      <c r="P9" s="26"/>
    </row>
    <row r="10" s="2" customFormat="1" ht="268" customHeight="1" spans="1:17">
      <c r="A10" s="25">
        <v>6</v>
      </c>
      <c r="B10" s="30" t="s">
        <v>44</v>
      </c>
      <c r="C10" s="27" t="s">
        <v>50</v>
      </c>
      <c r="D10" s="27" t="s">
        <v>51</v>
      </c>
      <c r="E10" s="31">
        <v>420</v>
      </c>
      <c r="F10" s="32" t="s">
        <v>52</v>
      </c>
      <c r="G10" s="33">
        <v>46447</v>
      </c>
      <c r="H10" s="30" t="s">
        <v>40</v>
      </c>
      <c r="I10" s="32" t="s">
        <v>53</v>
      </c>
      <c r="J10" s="31">
        <v>404</v>
      </c>
      <c r="K10" s="31">
        <v>404</v>
      </c>
      <c r="L10" s="31">
        <v>200</v>
      </c>
      <c r="M10" s="31">
        <v>200</v>
      </c>
      <c r="N10" s="31" t="s">
        <v>54</v>
      </c>
      <c r="O10" s="34">
        <v>13425265728</v>
      </c>
      <c r="P10" s="30"/>
    </row>
    <row r="11" customFormat="1" ht="179" customHeight="1" spans="1:17">
      <c r="A11" s="25">
        <v>7</v>
      </c>
      <c r="B11" s="31" t="s">
        <v>55</v>
      </c>
      <c r="C11" s="35" t="s">
        <v>56</v>
      </c>
      <c r="D11" s="35" t="s">
        <v>57</v>
      </c>
      <c r="E11" s="36">
        <v>300</v>
      </c>
      <c r="F11" s="35" t="s">
        <v>58</v>
      </c>
      <c r="G11" s="37">
        <v>46388</v>
      </c>
      <c r="H11" s="30" t="s">
        <v>59</v>
      </c>
      <c r="I11" s="38" t="s">
        <v>60</v>
      </c>
      <c r="J11" s="36">
        <v>300</v>
      </c>
      <c r="K11" s="31">
        <v>300</v>
      </c>
      <c r="L11" s="31">
        <v>150</v>
      </c>
      <c r="M11" s="31">
        <v>150</v>
      </c>
      <c r="N11" s="31" t="s">
        <v>61</v>
      </c>
      <c r="O11" s="34">
        <v>13413511840</v>
      </c>
      <c r="P11" s="31"/>
    </row>
    <row r="12" s="3" customFormat="1" ht="240" customHeight="1" spans="1:17">
      <c r="A12" s="25">
        <v>8</v>
      </c>
      <c r="B12" s="26" t="s">
        <v>62</v>
      </c>
      <c r="C12" s="27" t="s">
        <v>63</v>
      </c>
      <c r="D12" s="32" t="s">
        <v>64</v>
      </c>
      <c r="E12" s="25">
        <v>198</v>
      </c>
      <c r="F12" s="39" t="s">
        <v>65</v>
      </c>
      <c r="G12" s="28">
        <v>46478</v>
      </c>
      <c r="H12" s="26" t="s">
        <v>66</v>
      </c>
      <c r="I12" s="27" t="s">
        <v>67</v>
      </c>
      <c r="J12" s="25">
        <v>198</v>
      </c>
      <c r="K12" s="25">
        <v>198</v>
      </c>
      <c r="L12" s="25">
        <v>100</v>
      </c>
      <c r="M12" s="25">
        <v>100</v>
      </c>
      <c r="N12" s="40" t="s">
        <v>68</v>
      </c>
      <c r="O12" s="41">
        <v>18127209495</v>
      </c>
      <c r="P12" s="25"/>
    </row>
    <row r="13" customFormat="1" ht="176" customHeight="1" spans="1:17">
      <c r="A13" s="25">
        <v>9</v>
      </c>
      <c r="B13" s="26" t="s">
        <v>69</v>
      </c>
      <c r="C13" s="27" t="s">
        <v>70</v>
      </c>
      <c r="D13" s="27" t="s">
        <v>71</v>
      </c>
      <c r="E13" s="26">
        <v>90</v>
      </c>
      <c r="F13" s="32" t="s">
        <v>72</v>
      </c>
      <c r="G13" s="28">
        <v>46447</v>
      </c>
      <c r="H13" s="26" t="s">
        <v>73</v>
      </c>
      <c r="I13" s="27" t="s">
        <v>74</v>
      </c>
      <c r="J13" s="26">
        <v>90</v>
      </c>
      <c r="K13" s="26">
        <v>90</v>
      </c>
      <c r="L13" s="26">
        <v>40</v>
      </c>
      <c r="M13" s="26">
        <v>40</v>
      </c>
      <c r="N13" s="26" t="s">
        <v>75</v>
      </c>
      <c r="O13" s="42">
        <v>15119793671</v>
      </c>
      <c r="P13" s="25"/>
    </row>
    <row r="14" customFormat="1" ht="291" customHeight="1" spans="1:17">
      <c r="A14" s="25">
        <v>10</v>
      </c>
      <c r="B14" s="31" t="s">
        <v>76</v>
      </c>
      <c r="C14" s="43" t="s">
        <v>77</v>
      </c>
      <c r="D14" s="44" t="s">
        <v>78</v>
      </c>
      <c r="E14" s="45">
        <v>500</v>
      </c>
      <c r="F14" s="46" t="s">
        <v>79</v>
      </c>
      <c r="G14" s="47">
        <v>46388</v>
      </c>
      <c r="H14" s="48" t="s">
        <v>80</v>
      </c>
      <c r="I14" s="43" t="s">
        <v>81</v>
      </c>
      <c r="J14" s="45">
        <v>500</v>
      </c>
      <c r="K14" s="45">
        <v>500</v>
      </c>
      <c r="L14" s="45">
        <v>250</v>
      </c>
      <c r="M14" s="45">
        <v>250</v>
      </c>
      <c r="N14" s="49" t="s">
        <v>82</v>
      </c>
      <c r="O14" s="29">
        <v>15876310080</v>
      </c>
      <c r="P14" s="50"/>
    </row>
    <row r="15" s="2" customFormat="1" ht="269" customHeight="1" spans="1:17">
      <c r="A15" s="25">
        <v>11</v>
      </c>
      <c r="B15" s="31" t="s">
        <v>76</v>
      </c>
      <c r="C15" s="43" t="s">
        <v>83</v>
      </c>
      <c r="D15" s="43" t="s">
        <v>84</v>
      </c>
      <c r="E15" s="45">
        <v>100</v>
      </c>
      <c r="F15" s="32" t="s">
        <v>85</v>
      </c>
      <c r="G15" s="47">
        <v>46388</v>
      </c>
      <c r="H15" s="45" t="s">
        <v>86</v>
      </c>
      <c r="I15" s="43" t="s">
        <v>81</v>
      </c>
      <c r="J15" s="45">
        <v>100</v>
      </c>
      <c r="K15" s="45">
        <v>100</v>
      </c>
      <c r="L15" s="45">
        <v>100</v>
      </c>
      <c r="M15" s="45">
        <v>100</v>
      </c>
      <c r="N15" s="45" t="s">
        <v>87</v>
      </c>
      <c r="O15" s="51">
        <v>15876314732</v>
      </c>
      <c r="P15" s="52"/>
    </row>
    <row r="16" customFormat="1" ht="334" customHeight="1" spans="1:17">
      <c r="A16" s="25">
        <v>12</v>
      </c>
      <c r="B16" s="26" t="s">
        <v>17</v>
      </c>
      <c r="C16" s="27" t="s">
        <v>88</v>
      </c>
      <c r="D16" s="53" t="s">
        <v>89</v>
      </c>
      <c r="E16" s="25">
        <v>200</v>
      </c>
      <c r="F16" s="54" t="s">
        <v>90</v>
      </c>
      <c r="G16" s="28">
        <v>46388</v>
      </c>
      <c r="H16" s="26" t="s">
        <v>91</v>
      </c>
      <c r="I16" s="53" t="s">
        <v>92</v>
      </c>
      <c r="J16" s="25">
        <v>185</v>
      </c>
      <c r="K16" s="25">
        <v>185</v>
      </c>
      <c r="L16" s="25">
        <v>185</v>
      </c>
      <c r="M16" s="25">
        <v>185</v>
      </c>
      <c r="N16" s="25" t="s">
        <v>93</v>
      </c>
      <c r="O16" s="29">
        <v>19250680958</v>
      </c>
      <c r="P16" s="55"/>
    </row>
    <row r="17" s="4" customFormat="1" ht="200" customHeight="1" spans="1:16">
      <c r="A17" s="25">
        <v>13</v>
      </c>
      <c r="B17" s="26" t="s">
        <v>44</v>
      </c>
      <c r="C17" s="27" t="s">
        <v>94</v>
      </c>
      <c r="D17" s="27" t="s">
        <v>95</v>
      </c>
      <c r="E17" s="31">
        <v>120</v>
      </c>
      <c r="F17" s="27" t="s">
        <v>96</v>
      </c>
      <c r="G17" s="56">
        <v>46447</v>
      </c>
      <c r="H17" s="26" t="s">
        <v>97</v>
      </c>
      <c r="I17" s="27" t="s">
        <v>98</v>
      </c>
      <c r="J17" s="31">
        <v>100</v>
      </c>
      <c r="K17" s="31">
        <v>100</v>
      </c>
      <c r="L17" s="31">
        <v>100</v>
      </c>
      <c r="M17" s="31">
        <v>100</v>
      </c>
      <c r="N17" s="26" t="s">
        <v>54</v>
      </c>
      <c r="O17" s="42">
        <v>13425265727</v>
      </c>
      <c r="P17" s="26"/>
    </row>
    <row r="18" customFormat="1" ht="173" customHeight="1" spans="1:16">
      <c r="A18" s="25">
        <v>14</v>
      </c>
      <c r="B18" s="26" t="s">
        <v>99</v>
      </c>
      <c r="C18" s="27" t="s">
        <v>100</v>
      </c>
      <c r="D18" s="57" t="s">
        <v>101</v>
      </c>
      <c r="E18" s="26">
        <v>500</v>
      </c>
      <c r="F18" s="27" t="s">
        <v>102</v>
      </c>
      <c r="G18" s="33">
        <v>46296</v>
      </c>
      <c r="H18" s="26" t="s">
        <v>40</v>
      </c>
      <c r="I18" s="27" t="s">
        <v>103</v>
      </c>
      <c r="J18" s="26">
        <v>500</v>
      </c>
      <c r="K18" s="26">
        <v>500</v>
      </c>
      <c r="L18" s="26">
        <v>500</v>
      </c>
      <c r="M18" s="26">
        <v>500</v>
      </c>
      <c r="N18" s="26" t="s">
        <v>104</v>
      </c>
      <c r="O18" s="42">
        <v>13828573961</v>
      </c>
      <c r="P18" s="26"/>
    </row>
    <row r="19" customFormat="1" ht="138" customHeight="1" spans="1:16">
      <c r="A19" s="25">
        <v>15</v>
      </c>
      <c r="B19" s="26" t="s">
        <v>105</v>
      </c>
      <c r="C19" s="57" t="s">
        <v>106</v>
      </c>
      <c r="D19" s="57" t="s">
        <v>107</v>
      </c>
      <c r="E19" s="26">
        <v>300</v>
      </c>
      <c r="F19" s="57" t="s">
        <v>108</v>
      </c>
      <c r="G19" s="56">
        <v>46508</v>
      </c>
      <c r="H19" s="26" t="s">
        <v>109</v>
      </c>
      <c r="I19" s="27" t="s">
        <v>110</v>
      </c>
      <c r="J19" s="26">
        <v>300</v>
      </c>
      <c r="K19" s="26">
        <v>300</v>
      </c>
      <c r="L19" s="26">
        <v>100</v>
      </c>
      <c r="M19" s="26">
        <v>100</v>
      </c>
      <c r="N19" s="25" t="s">
        <v>111</v>
      </c>
      <c r="O19" s="29">
        <v>15915176760</v>
      </c>
      <c r="P19" s="26"/>
    </row>
    <row r="20" customFormat="1" ht="125" customHeight="1" spans="1:16">
      <c r="A20" s="25">
        <v>16</v>
      </c>
      <c r="B20" s="26" t="s">
        <v>69</v>
      </c>
      <c r="C20" s="27" t="s">
        <v>112</v>
      </c>
      <c r="D20" s="27" t="s">
        <v>113</v>
      </c>
      <c r="E20" s="31">
        <v>40</v>
      </c>
      <c r="F20" s="27" t="s">
        <v>114</v>
      </c>
      <c r="G20" s="37">
        <v>46447</v>
      </c>
      <c r="H20" s="31" t="s">
        <v>115</v>
      </c>
      <c r="I20" s="27" t="s">
        <v>116</v>
      </c>
      <c r="J20" s="31">
        <v>40</v>
      </c>
      <c r="K20" s="31">
        <v>40</v>
      </c>
      <c r="L20" s="31">
        <v>40</v>
      </c>
      <c r="M20" s="31">
        <v>40</v>
      </c>
      <c r="N20" s="26" t="s">
        <v>75</v>
      </c>
      <c r="O20" s="42">
        <v>15119793671</v>
      </c>
      <c r="P20" s="26"/>
    </row>
    <row r="21" ht="136" customHeight="1" spans="1:16">
      <c r="A21" s="25">
        <v>17</v>
      </c>
      <c r="B21" s="26" t="s">
        <v>117</v>
      </c>
      <c r="C21" s="27" t="s">
        <v>118</v>
      </c>
      <c r="D21" s="27" t="s">
        <v>119</v>
      </c>
      <c r="E21" s="26">
        <v>80</v>
      </c>
      <c r="F21" s="27" t="s">
        <v>120</v>
      </c>
      <c r="G21" s="28">
        <v>46388</v>
      </c>
      <c r="H21" s="26" t="s">
        <v>121</v>
      </c>
      <c r="I21" s="27" t="s">
        <v>122</v>
      </c>
      <c r="J21" s="26">
        <v>80</v>
      </c>
      <c r="K21" s="26">
        <v>80</v>
      </c>
      <c r="L21" s="26">
        <v>40</v>
      </c>
      <c r="M21" s="26">
        <v>40</v>
      </c>
      <c r="N21" s="26" t="s">
        <v>123</v>
      </c>
      <c r="O21" s="42">
        <v>17820329257</v>
      </c>
      <c r="P21" s="26"/>
    </row>
    <row r="22" ht="185" customHeight="1" spans="1:16">
      <c r="A22" s="25">
        <v>18</v>
      </c>
      <c r="B22" s="55" t="s">
        <v>117</v>
      </c>
      <c r="C22" s="58" t="s">
        <v>124</v>
      </c>
      <c r="D22" s="58" t="s">
        <v>125</v>
      </c>
      <c r="E22" s="55">
        <v>100</v>
      </c>
      <c r="F22" s="58" t="s">
        <v>126</v>
      </c>
      <c r="G22" s="59">
        <v>46388</v>
      </c>
      <c r="H22" s="55" t="s">
        <v>121</v>
      </c>
      <c r="I22" s="58" t="s">
        <v>127</v>
      </c>
      <c r="J22" s="55">
        <v>32</v>
      </c>
      <c r="K22" s="55">
        <v>32</v>
      </c>
      <c r="L22" s="55">
        <v>32</v>
      </c>
      <c r="M22" s="55">
        <v>32</v>
      </c>
      <c r="N22" s="55" t="s">
        <v>123</v>
      </c>
      <c r="O22" s="60">
        <v>17820329257</v>
      </c>
      <c r="P22" s="55"/>
    </row>
    <row r="23" ht="138" customHeight="1" spans="1:16">
      <c r="A23" s="25">
        <v>19</v>
      </c>
      <c r="B23" s="26" t="s">
        <v>105</v>
      </c>
      <c r="C23" s="27" t="s">
        <v>128</v>
      </c>
      <c r="D23" s="27" t="s">
        <v>129</v>
      </c>
      <c r="E23" s="26">
        <v>380</v>
      </c>
      <c r="F23" s="27" t="s">
        <v>130</v>
      </c>
      <c r="G23" s="33">
        <v>46508</v>
      </c>
      <c r="H23" s="26" t="s">
        <v>109</v>
      </c>
      <c r="I23" s="53" t="s">
        <v>131</v>
      </c>
      <c r="J23" s="26">
        <v>380</v>
      </c>
      <c r="K23" s="26">
        <v>380</v>
      </c>
      <c r="L23" s="26">
        <v>200</v>
      </c>
      <c r="M23" s="26">
        <v>200</v>
      </c>
      <c r="N23" s="26" t="s">
        <v>111</v>
      </c>
      <c r="O23" s="42">
        <v>15915176760</v>
      </c>
      <c r="P23" s="55"/>
    </row>
    <row r="24" ht="172" customHeight="1" spans="1:16">
      <c r="A24" s="25">
        <v>20</v>
      </c>
      <c r="B24" s="26" t="s">
        <v>76</v>
      </c>
      <c r="C24" s="61" t="s">
        <v>132</v>
      </c>
      <c r="D24" s="61" t="s">
        <v>133</v>
      </c>
      <c r="E24" s="49">
        <v>30</v>
      </c>
      <c r="F24" s="43" t="s">
        <v>134</v>
      </c>
      <c r="G24" s="62">
        <v>46447</v>
      </c>
      <c r="H24" s="48" t="s">
        <v>135</v>
      </c>
      <c r="I24" s="61" t="s">
        <v>136</v>
      </c>
      <c r="J24" s="49">
        <v>30</v>
      </c>
      <c r="K24" s="49">
        <v>30</v>
      </c>
      <c r="L24" s="49">
        <v>30</v>
      </c>
      <c r="M24" s="49">
        <v>30</v>
      </c>
      <c r="N24" s="49" t="s">
        <v>137</v>
      </c>
      <c r="O24" s="29">
        <v>18025029991</v>
      </c>
      <c r="P24" s="55"/>
    </row>
    <row r="25" ht="153" customHeight="1" spans="1:16">
      <c r="A25" s="25">
        <v>21</v>
      </c>
      <c r="B25" s="31" t="s">
        <v>76</v>
      </c>
      <c r="C25" s="61" t="s">
        <v>138</v>
      </c>
      <c r="D25" s="61" t="s">
        <v>139</v>
      </c>
      <c r="E25" s="49">
        <v>56</v>
      </c>
      <c r="F25" s="43" t="s">
        <v>140</v>
      </c>
      <c r="G25" s="62">
        <v>46447</v>
      </c>
      <c r="H25" s="48" t="s">
        <v>80</v>
      </c>
      <c r="I25" s="61" t="s">
        <v>141</v>
      </c>
      <c r="J25" s="49">
        <v>56</v>
      </c>
      <c r="K25" s="49">
        <v>56</v>
      </c>
      <c r="L25" s="49">
        <v>56</v>
      </c>
      <c r="M25" s="49">
        <v>56</v>
      </c>
      <c r="N25" s="49" t="s">
        <v>82</v>
      </c>
      <c r="O25" s="29">
        <v>15876310080</v>
      </c>
      <c r="P25" s="55"/>
    </row>
    <row r="26" customFormat="1" ht="93" customHeight="1" spans="1:16">
      <c r="A26" s="25">
        <v>22</v>
      </c>
      <c r="B26" s="26" t="s">
        <v>44</v>
      </c>
      <c r="C26" s="27" t="s">
        <v>142</v>
      </c>
      <c r="D26" s="27" t="s">
        <v>143</v>
      </c>
      <c r="E26" s="26">
        <v>200</v>
      </c>
      <c r="F26" s="27" t="s">
        <v>144</v>
      </c>
      <c r="G26" s="62">
        <v>46388</v>
      </c>
      <c r="H26" s="26" t="s">
        <v>40</v>
      </c>
      <c r="I26" s="27" t="s">
        <v>145</v>
      </c>
      <c r="J26" s="26">
        <v>143</v>
      </c>
      <c r="K26" s="26">
        <v>143</v>
      </c>
      <c r="L26" s="26">
        <v>131</v>
      </c>
      <c r="M26" s="26">
        <v>131</v>
      </c>
      <c r="N26" s="25" t="s">
        <v>49</v>
      </c>
      <c r="O26" s="29">
        <v>13828570607</v>
      </c>
      <c r="P26" s="26"/>
    </row>
    <row r="27" s="5" customFormat="1" ht="94" customHeight="1" spans="1:16">
      <c r="A27" s="25">
        <v>23</v>
      </c>
      <c r="B27" s="42" t="s">
        <v>146</v>
      </c>
      <c r="C27" s="26" t="s">
        <v>147</v>
      </c>
      <c r="D27" s="27" t="s">
        <v>148</v>
      </c>
      <c r="E27" s="26">
        <v>250</v>
      </c>
      <c r="F27" s="27" t="s">
        <v>149</v>
      </c>
      <c r="G27" s="62">
        <v>46447</v>
      </c>
      <c r="H27" s="26" t="s">
        <v>150</v>
      </c>
      <c r="I27" s="27" t="s">
        <v>151</v>
      </c>
      <c r="J27" s="26">
        <v>250</v>
      </c>
      <c r="K27" s="26">
        <v>250</v>
      </c>
      <c r="L27" s="26">
        <v>200</v>
      </c>
      <c r="M27" s="26">
        <v>200</v>
      </c>
      <c r="N27" s="26" t="s">
        <v>152</v>
      </c>
      <c r="O27" s="42">
        <v>13416525153</v>
      </c>
      <c r="P27" s="63"/>
    </row>
    <row r="28" s="5" customFormat="1" ht="95" customHeight="1" spans="1:16">
      <c r="A28" s="25">
        <v>24</v>
      </c>
      <c r="B28" s="42" t="s">
        <v>146</v>
      </c>
      <c r="C28" s="26" t="s">
        <v>153</v>
      </c>
      <c r="D28" s="27" t="s">
        <v>154</v>
      </c>
      <c r="E28" s="26">
        <v>150</v>
      </c>
      <c r="F28" s="27" t="s">
        <v>155</v>
      </c>
      <c r="G28" s="62">
        <v>46447</v>
      </c>
      <c r="H28" s="26" t="s">
        <v>150</v>
      </c>
      <c r="I28" s="27" t="s">
        <v>151</v>
      </c>
      <c r="J28" s="26">
        <v>150</v>
      </c>
      <c r="K28" s="26">
        <v>150</v>
      </c>
      <c r="L28" s="26">
        <v>53</v>
      </c>
      <c r="M28" s="26">
        <v>53</v>
      </c>
      <c r="N28" s="26" t="s">
        <v>152</v>
      </c>
      <c r="O28" s="42">
        <v>13416525153</v>
      </c>
      <c r="P28" s="63"/>
    </row>
    <row r="29" ht="47" customHeight="1" spans="1:16">
      <c r="A29" s="64" t="s">
        <v>156</v>
      </c>
      <c r="B29" s="65"/>
      <c r="C29" s="66"/>
      <c r="D29" s="67"/>
      <c r="E29" s="68">
        <f>SUM(E5:E28)</f>
        <v>18228</v>
      </c>
      <c r="F29" s="69"/>
      <c r="G29" s="69"/>
      <c r="H29" s="69"/>
      <c r="I29" s="70" t="s">
        <v>157</v>
      </c>
      <c r="J29" s="71"/>
      <c r="K29" s="71"/>
      <c r="L29" s="68">
        <f>SUM(L5:L28)</f>
        <v>10000</v>
      </c>
      <c r="M29" s="69"/>
      <c r="N29" s="69"/>
      <c r="O29" s="72"/>
      <c r="P29" s="73"/>
    </row>
  </sheetData>
  <mergeCells count="20">
    <mergeCell ref="A1:P1"/>
    <mergeCell ref="A2:P2"/>
    <mergeCell ref="J3:K3"/>
    <mergeCell ref="L3:M3"/>
    <mergeCell ref="A29:D29"/>
    <mergeCell ref="E29:H29"/>
    <mergeCell ref="I29:K29"/>
    <mergeCell ref="L29:P29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N3:N4"/>
    <mergeCell ref="O3:O4"/>
    <mergeCell ref="P3:P4"/>
  </mergeCells>
  <pageMargins left="0.393055555555556" right="0.196527777777778" top="0.590277777777778" bottom="0.590277777777778" header="0.5" footer="0.5"/>
  <pageSetup paperSize="9" scale="55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野包</cp:lastModifiedBy>
  <dcterms:created xsi:type="dcterms:W3CDTF">2025-05-06T15:24:00Z</dcterms:created>
  <dcterms:modified xsi:type="dcterms:W3CDTF">2026-09-30T03:23:03Z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2A880F96B3D74769B06881A26613A8B1_13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